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Final Annexures\"/>
    </mc:Choice>
  </mc:AlternateContent>
  <xr:revisionPtr revIDLastSave="0" documentId="13_ncr:1_{9AA69F09-CB28-44DD-8E9A-36F3826197D0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MINORITY" sheetId="1" r:id="rId1"/>
  </sheets>
  <definedNames>
    <definedName name="_xlnm.Print_Area" localSheetId="0">MINORITY!$A:$H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1" l="1"/>
  <c r="G74" i="1"/>
  <c r="F74" i="1"/>
  <c r="E74" i="1"/>
  <c r="D74" i="1"/>
  <c r="C74" i="1"/>
  <c r="H66" i="1"/>
  <c r="G66" i="1"/>
  <c r="F66" i="1"/>
  <c r="E66" i="1"/>
  <c r="D66" i="1"/>
  <c r="C66" i="1"/>
  <c r="H55" i="1"/>
  <c r="G55" i="1"/>
  <c r="F55" i="1"/>
  <c r="E55" i="1"/>
  <c r="D55" i="1"/>
  <c r="C55" i="1"/>
  <c r="H31" i="1"/>
  <c r="G31" i="1"/>
  <c r="F31" i="1"/>
  <c r="E31" i="1"/>
  <c r="D31" i="1"/>
  <c r="C31" i="1"/>
  <c r="H27" i="1"/>
  <c r="G27" i="1"/>
  <c r="F27" i="1"/>
  <c r="E27" i="1"/>
  <c r="D27" i="1"/>
  <c r="C27" i="1"/>
  <c r="H22" i="1"/>
  <c r="G22" i="1"/>
  <c r="F22" i="1"/>
  <c r="E22" i="1"/>
  <c r="D22" i="1"/>
  <c r="C22" i="1"/>
  <c r="H19" i="1"/>
  <c r="G19" i="1"/>
  <c r="F19" i="1"/>
  <c r="E19" i="1"/>
  <c r="D19" i="1"/>
  <c r="C19" i="1"/>
  <c r="H75" i="1" l="1"/>
  <c r="D75" i="1"/>
  <c r="G75" i="1"/>
  <c r="C75" i="1"/>
  <c r="E75" i="1"/>
  <c r="F75" i="1"/>
</calcChain>
</file>

<file path=xl/sharedStrings.xml><?xml version="1.0" encoding="utf-8"?>
<sst xmlns="http://schemas.openxmlformats.org/spreadsheetml/2006/main" count="88" uniqueCount="79">
  <si>
    <t>No.</t>
  </si>
  <si>
    <t>BANK</t>
  </si>
  <si>
    <t>Outstanding at the end of previous quarter</t>
  </si>
  <si>
    <t>Disbursement during the quarter</t>
  </si>
  <si>
    <t>Outstanding at the end of current quarter</t>
  </si>
  <si>
    <t>A/c</t>
  </si>
  <si>
    <t>Amt.</t>
  </si>
  <si>
    <t>PreDisbursementNo</t>
  </si>
  <si>
    <t>DisbursementNo</t>
  </si>
  <si>
    <t>PreDisbursementAmt</t>
  </si>
  <si>
    <t>DisbursementAmt</t>
  </si>
  <si>
    <t>SUB TOTAL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</si>
  <si>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</si>
  <si>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</si>
  <si>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</si>
  <si>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</si>
  <si>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</si>
  <si>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</si>
  <si>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</si>
  <si>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</si>
  <si>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</si>
  <si>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</si>
  <si>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Annexure - 15</t>
  </si>
  <si>
    <t xml:space="preserve">Nationalised Banks                       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</si>
  <si>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</si>
  <si>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</si>
  <si>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</si>
  <si>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</si>
  <si>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</si>
  <si>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</si>
  <si>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</si>
  <si>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</si>
  <si>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</si>
  <si>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</si>
  <si>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</si>
  <si>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</si>
  <si>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Grand Total</t>
  </si>
  <si>
    <t>State Bank of India</t>
  </si>
  <si>
    <t>Baroda Gramin Bank</t>
  </si>
  <si>
    <t>Saurashtra Gramin Bank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</si>
  <si>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</si>
  <si>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</si>
  <si>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</si>
  <si>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</si>
  <si>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</si>
  <si>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</si>
  <si>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</si>
  <si>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</si>
  <si>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</si>
  <si>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</si>
  <si>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</si>
  <si>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</si>
  <si>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</si>
  <si>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</si>
  <si>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</si>
  <si>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</si>
  <si>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</si>
  <si>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</si>
  <si>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</si>
  <si>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</si>
  <si>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</si>
  <si>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</si>
  <si>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</si>
  <si>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</si>
  <si>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</si>
  <si>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</si>
  <si>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</si>
  <si>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</si>
  <si>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</si>
  <si>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</si>
  <si>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</si>
  <si>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Small Finance Banks</t>
  </si>
  <si>
    <t>Private Banks</t>
  </si>
  <si>
    <t>Regional Rural Banks</t>
  </si>
  <si>
    <t>Co-Operative Banks</t>
  </si>
  <si>
    <t>SBI</t>
  </si>
  <si>
    <t>Source: Data submmited in rbiacp.slbcindia.com portal by member banks</t>
  </si>
  <si>
    <t>* SBM Bank is newly added bank. SBM Bank not able to submit the data</t>
  </si>
  <si>
    <t>Financial Assistance To Minority Communities up to The Quarter Ended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</si>
</sst>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 Black"/>
      <family val="2"/>
    </font>
    <font>
      <sz val="12"/>
      <name val="Arial Black"/>
      <family val="2"/>
    </font>
    <font>
      <b/>
      <sz val="18"/>
      <name val="Arial Black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3" fillId="0" borderId="0" xfId="0" applyFont="1"/>
    <xf numFmtId="0" fontId="9" fillId="0" borderId="0" xfId="0" applyFont="1"/>
    <xf numFmtId="0" fontId="4" fillId="0" borderId="1" xfId="0" applyFont="1" applyBorder="1" applyAlignment="1">
      <alignment horizontal="left" vertical="center"/>
    </xf>
    <xf numFmtId="0" fontId="7" fillId="0" borderId="8" xfId="0" applyFont="1" applyBorder="1"/>
    <xf numFmtId="0" fontId="3" fillId="0" borderId="8" xfId="0" applyFont="1" applyBorder="1"/>
    <xf numFmtId="0" fontId="9" fillId="0" borderId="8" xfId="0" applyFont="1" applyBorder="1"/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/>
    <xf numFmtId="0" fontId="0" fillId="0" borderId="0" xfId="0" applyFont="1"/>
    <xf numFmtId="3" fontId="7" fillId="0" borderId="8" xfId="0" applyNumberFormat="1" applyFont="1" applyBorder="1"/>
    <xf numFmtId="0" fontId="3" fillId="0" borderId="8" xfId="0" applyFont="1" applyBorder="1" applyAlignment="1">
      <alignment horizontal="center"/>
    </xf>
    <xf numFmtId="3" fontId="3" fillId="0" borderId="8" xfId="0" applyNumberFormat="1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77"/>
  <sheetViews>
    <sheetView tabSelected="1" view="pageBreakPreview" zoomScale="82" zoomScaleNormal="77" zoomScaleSheetLayoutView="82" zoomScalePageLayoutView="50" workbookViewId="0">
      <selection activeCell="A4" sqref="A4"/>
    </sheetView>
  </sheetViews>
  <sheetFormatPr defaultColWidth="9.6640625" defaultRowHeight="15" x14ac:dyDescent="0.2"/>
  <cols>
    <col min="1" max="1" width="5.109375" style="1" customWidth="1"/>
    <col min="2" max="2" width="29.44140625" style="1" customWidth="1"/>
    <col min="3" max="3" width="10" style="1" customWidth="1"/>
    <col min="4" max="4" width="11.109375" style="1" customWidth="1"/>
    <col min="5" max="5" width="8.21875" style="1" customWidth="1"/>
    <col min="6" max="6" width="10.33203125" style="1" customWidth="1"/>
    <col min="7" max="7" width="9.88671875" style="1" customWidth="1"/>
    <col min="8" max="8" width="12" style="1" customWidth="1"/>
    <col min="9" max="9" width="9.6640625" style="1" customWidth="1"/>
    <col min="10" max="16" width="9.6640625" style="1" hidden="1" customWidth="1"/>
    <col min="17" max="253" width="9.6640625" style="1" customWidth="1"/>
  </cols>
  <sheetData>
    <row r="1" spans="1:15" ht="31.5" customHeight="1" x14ac:dyDescent="0.2">
      <c r="A1" s="15" t="s">
        <v>22</v>
      </c>
      <c r="B1" s="15"/>
      <c r="C1" s="15"/>
      <c r="D1" s="15"/>
      <c r="E1" s="15"/>
      <c r="F1" s="15"/>
      <c r="G1" s="15"/>
      <c r="H1" s="15"/>
    </row>
    <row r="2" spans="1:15" x14ac:dyDescent="0.2">
      <c r="D2" s="3"/>
      <c r="H2" s="2"/>
    </row>
    <row r="3" spans="1:15" ht="39.75" customHeight="1" x14ac:dyDescent="0.2">
      <c r="A3" s="16" t="s">
        <v>78</v>
      </c>
      <c r="B3" s="16"/>
      <c r="C3" s="16"/>
      <c r="D3" s="16"/>
      <c r="E3" s="16"/>
      <c r="F3" s="16"/>
      <c r="G3" s="16"/>
      <c r="H3" s="16"/>
      <c r="I3" s="26"/>
    </row>
    <row r="4" spans="1:15" x14ac:dyDescent="0.2">
      <c r="D4" s="3"/>
      <c r="H4" s="2"/>
    </row>
    <row r="5" spans="1:15" ht="63" customHeight="1" x14ac:dyDescent="0.2">
      <c r="A5" s="21" t="s">
        <v>0</v>
      </c>
      <c r="B5" s="19" t="s">
        <v>1</v>
      </c>
      <c r="C5" s="23" t="s">
        <v>2</v>
      </c>
      <c r="D5" s="24"/>
      <c r="E5" s="23" t="s">
        <v>3</v>
      </c>
      <c r="F5" s="24"/>
      <c r="G5" s="23" t="s">
        <v>4</v>
      </c>
      <c r="H5" s="24"/>
    </row>
    <row r="6" spans="1:15" ht="18" x14ac:dyDescent="0.2">
      <c r="A6" s="22"/>
      <c r="B6" s="20"/>
      <c r="C6" s="4" t="s">
        <v>5</v>
      </c>
      <c r="D6" s="4" t="s">
        <v>6</v>
      </c>
      <c r="E6" s="4" t="s">
        <v>5</v>
      </c>
      <c r="F6" s="4" t="s">
        <v>6</v>
      </c>
      <c r="G6" s="4" t="s">
        <v>5</v>
      </c>
      <c r="H6" s="5" t="s">
        <v>6</v>
      </c>
      <c r="K6" s="1" t="s">
        <v>7</v>
      </c>
      <c r="L6" s="1" t="s">
        <v>8</v>
      </c>
      <c r="N6" s="1" t="s">
        <v>9</v>
      </c>
      <c r="O6" s="1" t="s">
        <v>10</v>
      </c>
    </row>
    <row r="7" spans="1:15" s="6" customFormat="1" ht="18" customHeight="1" x14ac:dyDescent="0.2">
      <c r="A7" s="11"/>
      <c r="B7" s="17" t="s">
        <v>23</v>
      </c>
      <c r="C7" s="18"/>
      <c r="D7" s="18"/>
      <c r="E7" s="18"/>
      <c r="F7" s="18"/>
      <c r="G7" s="18"/>
      <c r="H7" s="18"/>
    </row>
    <row r="8" spans="1:15" s="7" customFormat="1" ht="15.75" x14ac:dyDescent="0.25">
      <c r="A8" s="12">
        <v>1</v>
      </c>
      <c r="B8" s="12" t="s">
        <v>24</v>
      </c>
      <c r="C8" s="27">
        <v>54167</v>
      </c>
      <c r="D8" s="27">
        <v>152222</v>
      </c>
      <c r="E8" s="27">
        <v>16578</v>
      </c>
      <c r="F8" s="27">
        <v>63971</v>
      </c>
      <c r="G8" s="27">
        <v>53336</v>
      </c>
      <c r="H8" s="27">
        <v>156418</v>
      </c>
      <c r="K8" s="7">
        <v>20002</v>
      </c>
      <c r="L8" s="7">
        <v>36580</v>
      </c>
      <c r="N8" s="7">
        <v>87947.69</v>
      </c>
      <c r="O8" s="7">
        <v>151919.04999999999</v>
      </c>
    </row>
    <row r="9" spans="1:15" s="7" customFormat="1" ht="15.75" x14ac:dyDescent="0.25">
      <c r="A9" s="12">
        <v>2</v>
      </c>
      <c r="B9" s="12" t="s">
        <v>25</v>
      </c>
      <c r="C9" s="27">
        <v>19471</v>
      </c>
      <c r="D9" s="27">
        <v>91965</v>
      </c>
      <c r="E9" s="27">
        <v>2608</v>
      </c>
      <c r="F9" s="27">
        <v>17214</v>
      </c>
      <c r="G9" s="27">
        <v>20270</v>
      </c>
      <c r="H9" s="27">
        <v>106750</v>
      </c>
      <c r="K9" s="7">
        <v>3182</v>
      </c>
      <c r="L9" s="7">
        <v>5790</v>
      </c>
      <c r="N9" s="7">
        <v>44931.26</v>
      </c>
      <c r="O9" s="7">
        <v>62145.49</v>
      </c>
    </row>
    <row r="10" spans="1:15" s="7" customFormat="1" ht="15.75" x14ac:dyDescent="0.25">
      <c r="A10" s="12">
        <v>3</v>
      </c>
      <c r="B10" s="12" t="s">
        <v>26</v>
      </c>
      <c r="C10" s="27">
        <v>2195</v>
      </c>
      <c r="D10" s="27">
        <v>12888</v>
      </c>
      <c r="E10" s="27">
        <v>231</v>
      </c>
      <c r="F10" s="27">
        <v>3323</v>
      </c>
      <c r="G10" s="27">
        <v>2229</v>
      </c>
      <c r="H10" s="27">
        <v>14731</v>
      </c>
      <c r="K10" s="7">
        <v>4382</v>
      </c>
      <c r="L10" s="7">
        <v>4613</v>
      </c>
      <c r="N10" s="7">
        <v>2293.91</v>
      </c>
      <c r="O10" s="7">
        <v>5617.25</v>
      </c>
    </row>
    <row r="11" spans="1:15" s="7" customFormat="1" ht="15.75" x14ac:dyDescent="0.25">
      <c r="A11" s="12">
        <v>4</v>
      </c>
      <c r="B11" s="12" t="s">
        <v>27</v>
      </c>
      <c r="C11" s="27">
        <v>10373</v>
      </c>
      <c r="D11" s="27">
        <v>80178</v>
      </c>
      <c r="E11" s="27">
        <v>1174</v>
      </c>
      <c r="F11" s="27">
        <v>6706</v>
      </c>
      <c r="G11" s="27">
        <v>10189</v>
      </c>
      <c r="H11" s="27">
        <v>77149</v>
      </c>
      <c r="K11" s="7">
        <v>1023</v>
      </c>
      <c r="L11" s="7">
        <v>2197</v>
      </c>
      <c r="N11" s="7">
        <v>4303.79</v>
      </c>
      <c r="O11" s="7">
        <v>11009.56</v>
      </c>
    </row>
    <row r="12" spans="1:15" s="7" customFormat="1" ht="15.75" x14ac:dyDescent="0.25">
      <c r="A12" s="12">
        <v>5</v>
      </c>
      <c r="B12" s="12" t="s">
        <v>28</v>
      </c>
      <c r="C12" s="27">
        <v>966</v>
      </c>
      <c r="D12" s="27">
        <v>7109</v>
      </c>
      <c r="E12" s="27">
        <v>84</v>
      </c>
      <c r="F12" s="27">
        <v>623</v>
      </c>
      <c r="G12" s="27">
        <v>952</v>
      </c>
      <c r="H12" s="27">
        <v>7123</v>
      </c>
      <c r="K12" s="7">
        <v>226</v>
      </c>
      <c r="L12" s="7">
        <v>310</v>
      </c>
      <c r="N12" s="7">
        <v>1399.43</v>
      </c>
      <c r="O12" s="7">
        <v>2022.24</v>
      </c>
    </row>
    <row r="13" spans="1:15" s="7" customFormat="1" ht="15.75" x14ac:dyDescent="0.25">
      <c r="A13" s="12">
        <v>6</v>
      </c>
      <c r="B13" s="12" t="s">
        <v>29</v>
      </c>
      <c r="C13" s="27">
        <v>4149</v>
      </c>
      <c r="D13" s="27">
        <v>30145</v>
      </c>
      <c r="E13" s="27">
        <v>1102</v>
      </c>
      <c r="F13" s="27">
        <v>12756</v>
      </c>
      <c r="G13" s="27">
        <v>4267</v>
      </c>
      <c r="H13" s="27">
        <v>31699</v>
      </c>
      <c r="K13" s="7">
        <v>474</v>
      </c>
      <c r="L13" s="7">
        <v>1576</v>
      </c>
      <c r="N13" s="7">
        <v>2243.21</v>
      </c>
      <c r="O13" s="7">
        <v>14999.21</v>
      </c>
    </row>
    <row r="14" spans="1:15" s="7" customFormat="1" ht="15.75" x14ac:dyDescent="0.25">
      <c r="A14" s="12">
        <v>7</v>
      </c>
      <c r="B14" s="12" t="s">
        <v>30</v>
      </c>
      <c r="C14" s="27">
        <v>1168</v>
      </c>
      <c r="D14" s="27">
        <v>2667</v>
      </c>
      <c r="E14" s="27">
        <v>148</v>
      </c>
      <c r="F14" s="27">
        <v>334</v>
      </c>
      <c r="G14" s="27">
        <v>1136</v>
      </c>
      <c r="H14" s="27">
        <v>2684</v>
      </c>
      <c r="K14" s="7">
        <v>127</v>
      </c>
      <c r="L14" s="7">
        <v>275</v>
      </c>
      <c r="N14" s="7">
        <v>240.6</v>
      </c>
      <c r="O14" s="7">
        <v>574.61</v>
      </c>
    </row>
    <row r="15" spans="1:15" s="7" customFormat="1" ht="15.75" x14ac:dyDescent="0.25">
      <c r="A15" s="12">
        <v>8</v>
      </c>
      <c r="B15" s="12" t="s">
        <v>31</v>
      </c>
      <c r="C15" s="27">
        <v>6044</v>
      </c>
      <c r="D15" s="27">
        <v>26852</v>
      </c>
      <c r="E15" s="27">
        <v>766</v>
      </c>
      <c r="F15" s="27">
        <v>3472</v>
      </c>
      <c r="G15" s="27">
        <v>6213</v>
      </c>
      <c r="H15" s="27">
        <v>28580</v>
      </c>
      <c r="K15" s="7">
        <v>719</v>
      </c>
      <c r="L15" s="7">
        <v>1485</v>
      </c>
      <c r="N15" s="7">
        <v>2960.07</v>
      </c>
      <c r="O15" s="7">
        <v>6431.96</v>
      </c>
    </row>
    <row r="16" spans="1:15" s="7" customFormat="1" ht="15.75" x14ac:dyDescent="0.25">
      <c r="A16" s="12">
        <v>9</v>
      </c>
      <c r="B16" s="12" t="s">
        <v>32</v>
      </c>
      <c r="C16" s="27">
        <v>223</v>
      </c>
      <c r="D16" s="27">
        <v>1091</v>
      </c>
      <c r="E16" s="27">
        <v>13</v>
      </c>
      <c r="F16" s="27">
        <v>92</v>
      </c>
      <c r="G16" s="27">
        <v>222</v>
      </c>
      <c r="H16" s="27">
        <v>1130</v>
      </c>
      <c r="K16" s="7">
        <v>8</v>
      </c>
      <c r="L16" s="7">
        <v>21</v>
      </c>
      <c r="N16" s="7">
        <v>30.28</v>
      </c>
      <c r="O16" s="7">
        <v>122.56</v>
      </c>
    </row>
    <row r="17" spans="1:15" s="7" customFormat="1" ht="15.75" x14ac:dyDescent="0.25">
      <c r="A17" s="12">
        <v>10</v>
      </c>
      <c r="B17" s="12" t="s">
        <v>33</v>
      </c>
      <c r="C17" s="27">
        <v>18240</v>
      </c>
      <c r="D17" s="27">
        <v>81288</v>
      </c>
      <c r="E17" s="27">
        <v>1792</v>
      </c>
      <c r="F17" s="27">
        <v>8555</v>
      </c>
      <c r="G17" s="27">
        <v>17877</v>
      </c>
      <c r="H17" s="27">
        <v>79267</v>
      </c>
      <c r="K17" s="7">
        <v>2403</v>
      </c>
      <c r="L17" s="7">
        <v>4195</v>
      </c>
      <c r="N17" s="7">
        <v>20460.7</v>
      </c>
      <c r="O17" s="7">
        <v>29015.56</v>
      </c>
    </row>
    <row r="18" spans="1:15" s="7" customFormat="1" ht="15.75" x14ac:dyDescent="0.25">
      <c r="A18" s="12">
        <v>11</v>
      </c>
      <c r="B18" s="12" t="s">
        <v>34</v>
      </c>
      <c r="C18" s="27">
        <v>3298</v>
      </c>
      <c r="D18" s="27">
        <v>13131</v>
      </c>
      <c r="E18" s="27">
        <v>383</v>
      </c>
      <c r="F18" s="27">
        <v>2728</v>
      </c>
      <c r="G18" s="27">
        <v>3368</v>
      </c>
      <c r="H18" s="27">
        <v>15134</v>
      </c>
      <c r="K18" s="7">
        <v>351</v>
      </c>
      <c r="L18" s="7">
        <v>734</v>
      </c>
      <c r="N18" s="7">
        <v>1782.21</v>
      </c>
      <c r="O18" s="7">
        <v>4509.8900000000003</v>
      </c>
    </row>
    <row r="19" spans="1:15" s="8" customFormat="1" ht="19.5" x14ac:dyDescent="0.4">
      <c r="A19" s="28" t="s">
        <v>35</v>
      </c>
      <c r="B19" s="25"/>
      <c r="C19" s="29">
        <f t="shared" ref="C19:H19" si="0">SUM(C8:C18)</f>
        <v>120294</v>
      </c>
      <c r="D19" s="29">
        <f t="shared" si="0"/>
        <v>499536</v>
      </c>
      <c r="E19" s="29">
        <f t="shared" si="0"/>
        <v>24879</v>
      </c>
      <c r="F19" s="29">
        <f t="shared" si="0"/>
        <v>119774</v>
      </c>
      <c r="G19" s="29">
        <f t="shared" si="0"/>
        <v>120059</v>
      </c>
      <c r="H19" s="29">
        <f t="shared" si="0"/>
        <v>520665</v>
      </c>
    </row>
    <row r="20" spans="1:15" s="9" customFormat="1" ht="19.5" x14ac:dyDescent="0.4">
      <c r="A20" s="13"/>
      <c r="B20" s="25" t="s">
        <v>75</v>
      </c>
      <c r="C20" s="25"/>
      <c r="D20" s="25"/>
      <c r="E20" s="25"/>
      <c r="F20" s="25"/>
      <c r="G20" s="25"/>
      <c r="H20" s="25"/>
    </row>
    <row r="21" spans="1:15" s="7" customFormat="1" ht="15.75" x14ac:dyDescent="0.25">
      <c r="A21" s="12">
        <v>12</v>
      </c>
      <c r="B21" s="12" t="s">
        <v>37</v>
      </c>
      <c r="C21" s="27">
        <v>57396</v>
      </c>
      <c r="D21" s="27">
        <v>209810</v>
      </c>
      <c r="E21" s="27">
        <v>8693</v>
      </c>
      <c r="F21" s="27">
        <v>40155</v>
      </c>
      <c r="G21" s="27">
        <v>64022</v>
      </c>
      <c r="H21" s="27">
        <v>225729</v>
      </c>
      <c r="K21" s="7">
        <v>10565</v>
      </c>
      <c r="L21" s="7">
        <v>19258</v>
      </c>
      <c r="N21" s="7">
        <v>43238.5</v>
      </c>
      <c r="O21" s="7">
        <v>83393.27</v>
      </c>
    </row>
    <row r="22" spans="1:15" s="8" customFormat="1" ht="19.5" x14ac:dyDescent="0.4">
      <c r="A22" s="28" t="s">
        <v>35</v>
      </c>
      <c r="B22" s="25"/>
      <c r="C22" s="29">
        <f t="shared" ref="C22:H22" si="1">SUM(C21:C21)</f>
        <v>57396</v>
      </c>
      <c r="D22" s="29">
        <f t="shared" si="1"/>
        <v>209810</v>
      </c>
      <c r="E22" s="29">
        <f t="shared" si="1"/>
        <v>8693</v>
      </c>
      <c r="F22" s="29">
        <f t="shared" si="1"/>
        <v>40155</v>
      </c>
      <c r="G22" s="29">
        <f t="shared" si="1"/>
        <v>64022</v>
      </c>
      <c r="H22" s="29">
        <f t="shared" si="1"/>
        <v>225729</v>
      </c>
    </row>
    <row r="23" spans="1:15" s="9" customFormat="1" ht="19.5" x14ac:dyDescent="0.4">
      <c r="A23" s="13"/>
      <c r="B23" s="25" t="s">
        <v>74</v>
      </c>
      <c r="C23" s="25"/>
      <c r="D23" s="25"/>
      <c r="E23" s="25"/>
      <c r="F23" s="25"/>
      <c r="G23" s="25"/>
      <c r="H23" s="25"/>
    </row>
    <row r="24" spans="1:15" s="7" customFormat="1" ht="15.75" x14ac:dyDescent="0.25">
      <c r="A24" s="12">
        <v>13</v>
      </c>
      <c r="B24" s="12" t="s">
        <v>12</v>
      </c>
      <c r="C24" s="27">
        <v>16944</v>
      </c>
      <c r="D24" s="27">
        <v>32823</v>
      </c>
      <c r="E24" s="27">
        <v>1713</v>
      </c>
      <c r="F24" s="27">
        <v>2041</v>
      </c>
      <c r="G24" s="27">
        <v>18202</v>
      </c>
      <c r="H24" s="27">
        <v>34151</v>
      </c>
      <c r="K24" s="7">
        <v>11648</v>
      </c>
      <c r="L24" s="7">
        <v>13361</v>
      </c>
      <c r="N24" s="7">
        <v>24469.53</v>
      </c>
      <c r="O24" s="7">
        <v>26510.799999999999</v>
      </c>
    </row>
    <row r="25" spans="1:15" s="7" customFormat="1" ht="15.75" hidden="1" x14ac:dyDescent="0.25">
      <c r="A25" s="12">
        <v>14</v>
      </c>
      <c r="B25" s="12" t="s">
        <v>13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K25" s="7">
        <v>0</v>
      </c>
      <c r="L25" s="7">
        <v>0</v>
      </c>
      <c r="N25" s="7">
        <v>0</v>
      </c>
      <c r="O25" s="7">
        <v>0</v>
      </c>
    </row>
    <row r="26" spans="1:15" s="7" customFormat="1" ht="15.75" x14ac:dyDescent="0.25">
      <c r="A26" s="12">
        <v>14</v>
      </c>
      <c r="B26" s="12" t="s">
        <v>14</v>
      </c>
      <c r="C26" s="27">
        <v>4</v>
      </c>
      <c r="D26" s="27">
        <v>8</v>
      </c>
      <c r="E26" s="27">
        <v>0</v>
      </c>
      <c r="F26" s="27">
        <v>0</v>
      </c>
      <c r="G26" s="27">
        <v>3</v>
      </c>
      <c r="H26" s="27">
        <v>7</v>
      </c>
      <c r="K26" s="7">
        <v>0</v>
      </c>
      <c r="L26" s="7">
        <v>0</v>
      </c>
      <c r="N26" s="7">
        <v>0</v>
      </c>
      <c r="O26" s="7">
        <v>0</v>
      </c>
    </row>
    <row r="27" spans="1:15" s="8" customFormat="1" ht="19.5" x14ac:dyDescent="0.4">
      <c r="A27" s="28" t="s">
        <v>35</v>
      </c>
      <c r="B27" s="25"/>
      <c r="C27" s="29">
        <f t="shared" ref="C27:H27" si="2">SUM(C24:C26)</f>
        <v>16948</v>
      </c>
      <c r="D27" s="29">
        <f t="shared" si="2"/>
        <v>32831</v>
      </c>
      <c r="E27" s="29">
        <f t="shared" si="2"/>
        <v>1713</v>
      </c>
      <c r="F27" s="29">
        <f t="shared" si="2"/>
        <v>2041</v>
      </c>
      <c r="G27" s="29">
        <f t="shared" si="2"/>
        <v>18205</v>
      </c>
      <c r="H27" s="29">
        <f t="shared" si="2"/>
        <v>34158</v>
      </c>
    </row>
    <row r="28" spans="1:15" s="9" customFormat="1" ht="19.5" x14ac:dyDescent="0.4">
      <c r="A28" s="13"/>
      <c r="B28" s="25" t="s">
        <v>73</v>
      </c>
      <c r="C28" s="25"/>
      <c r="D28" s="25"/>
      <c r="E28" s="25"/>
      <c r="F28" s="25"/>
      <c r="G28" s="25"/>
      <c r="H28" s="25"/>
    </row>
    <row r="29" spans="1:15" s="7" customFormat="1" ht="15.75" x14ac:dyDescent="0.25">
      <c r="A29" s="12">
        <v>15</v>
      </c>
      <c r="B29" s="12" t="s">
        <v>38</v>
      </c>
      <c r="C29" s="27">
        <v>9512</v>
      </c>
      <c r="D29" s="27">
        <v>28480</v>
      </c>
      <c r="E29" s="27">
        <v>2201</v>
      </c>
      <c r="F29" s="27">
        <v>7203</v>
      </c>
      <c r="G29" s="27">
        <v>11302</v>
      </c>
      <c r="H29" s="27">
        <v>34702</v>
      </c>
      <c r="K29" s="7">
        <v>2171</v>
      </c>
      <c r="L29" s="7">
        <v>4372</v>
      </c>
      <c r="N29" s="7">
        <v>6357.54</v>
      </c>
      <c r="O29" s="7">
        <v>13560.81</v>
      </c>
    </row>
    <row r="30" spans="1:15" s="7" customFormat="1" ht="15.75" x14ac:dyDescent="0.25">
      <c r="A30" s="12">
        <v>16</v>
      </c>
      <c r="B30" s="12" t="s">
        <v>39</v>
      </c>
      <c r="C30" s="27">
        <v>7663</v>
      </c>
      <c r="D30" s="27">
        <v>17174</v>
      </c>
      <c r="E30" s="27">
        <v>1315</v>
      </c>
      <c r="F30" s="27">
        <v>3681</v>
      </c>
      <c r="G30" s="27">
        <v>7425</v>
      </c>
      <c r="H30" s="27">
        <v>18534</v>
      </c>
      <c r="K30" s="7">
        <v>3150</v>
      </c>
      <c r="L30" s="7">
        <v>4465</v>
      </c>
      <c r="N30" s="7">
        <v>8940.94</v>
      </c>
      <c r="O30" s="7">
        <v>12622.27</v>
      </c>
    </row>
    <row r="31" spans="1:15" s="8" customFormat="1" ht="19.5" x14ac:dyDescent="0.4">
      <c r="A31" s="28" t="s">
        <v>35</v>
      </c>
      <c r="B31" s="25"/>
      <c r="C31" s="29">
        <f t="shared" ref="C31:H31" si="3">SUM(C29:C30)</f>
        <v>17175</v>
      </c>
      <c r="D31" s="29">
        <f t="shared" si="3"/>
        <v>45654</v>
      </c>
      <c r="E31" s="29">
        <f t="shared" si="3"/>
        <v>3516</v>
      </c>
      <c r="F31" s="29">
        <f t="shared" si="3"/>
        <v>10884</v>
      </c>
      <c r="G31" s="29">
        <f t="shared" si="3"/>
        <v>18727</v>
      </c>
      <c r="H31" s="29">
        <f t="shared" si="3"/>
        <v>53236</v>
      </c>
    </row>
    <row r="32" spans="1:15" s="9" customFormat="1" ht="19.5" x14ac:dyDescent="0.4">
      <c r="A32" s="13"/>
      <c r="B32" s="25" t="s">
        <v>72</v>
      </c>
      <c r="C32" s="25"/>
      <c r="D32" s="25"/>
      <c r="E32" s="25"/>
      <c r="F32" s="25"/>
      <c r="G32" s="25"/>
      <c r="H32" s="25"/>
    </row>
    <row r="33" spans="1:15" s="7" customFormat="1" ht="15.75" x14ac:dyDescent="0.25">
      <c r="A33" s="12">
        <v>17</v>
      </c>
      <c r="B33" s="12" t="s">
        <v>40</v>
      </c>
      <c r="C33" s="27">
        <v>19130</v>
      </c>
      <c r="D33" s="27">
        <v>98119</v>
      </c>
      <c r="E33" s="27">
        <v>1476</v>
      </c>
      <c r="F33" s="27">
        <v>10191</v>
      </c>
      <c r="G33" s="27">
        <v>19095</v>
      </c>
      <c r="H33" s="27">
        <v>99285</v>
      </c>
      <c r="K33" s="7">
        <v>1587</v>
      </c>
      <c r="L33" s="7">
        <v>3063</v>
      </c>
      <c r="N33" s="7">
        <v>10611.42</v>
      </c>
      <c r="O33" s="7">
        <v>20802.28</v>
      </c>
    </row>
    <row r="34" spans="1:15" s="7" customFormat="1" ht="15.75" x14ac:dyDescent="0.25">
      <c r="A34" s="12">
        <v>18</v>
      </c>
      <c r="B34" s="12" t="s">
        <v>41</v>
      </c>
      <c r="C34" s="27">
        <v>515</v>
      </c>
      <c r="D34" s="27">
        <v>1136</v>
      </c>
      <c r="E34" s="27">
        <v>118</v>
      </c>
      <c r="F34" s="27">
        <v>351</v>
      </c>
      <c r="G34" s="27">
        <v>513</v>
      </c>
      <c r="H34" s="27">
        <v>1244</v>
      </c>
      <c r="K34" s="7">
        <v>142</v>
      </c>
      <c r="L34" s="7">
        <v>260</v>
      </c>
      <c r="N34" s="7">
        <v>370.75</v>
      </c>
      <c r="O34" s="7">
        <v>721.51</v>
      </c>
    </row>
    <row r="35" spans="1:15" s="7" customFormat="1" ht="15.75" x14ac:dyDescent="0.25">
      <c r="A35" s="12">
        <v>19</v>
      </c>
      <c r="B35" s="12" t="s">
        <v>42</v>
      </c>
      <c r="C35" s="27">
        <v>0</v>
      </c>
      <c r="D35" s="27">
        <v>0</v>
      </c>
      <c r="E35" s="27">
        <v>1</v>
      </c>
      <c r="F35" s="27">
        <v>0</v>
      </c>
      <c r="G35" s="27">
        <v>1</v>
      </c>
      <c r="H35" s="27">
        <v>0</v>
      </c>
      <c r="K35" s="7">
        <v>0</v>
      </c>
      <c r="L35" s="7">
        <v>1</v>
      </c>
      <c r="N35" s="7">
        <v>0</v>
      </c>
      <c r="O35" s="7">
        <v>0.3</v>
      </c>
    </row>
    <row r="36" spans="1:15" s="7" customFormat="1" ht="15.75" x14ac:dyDescent="0.25">
      <c r="A36" s="12">
        <v>20</v>
      </c>
      <c r="B36" s="12" t="s">
        <v>43</v>
      </c>
      <c r="C36" s="27">
        <v>3411</v>
      </c>
      <c r="D36" s="27">
        <v>30445</v>
      </c>
      <c r="E36" s="27">
        <v>38</v>
      </c>
      <c r="F36" s="27">
        <v>254</v>
      </c>
      <c r="G36" s="27">
        <v>3406</v>
      </c>
      <c r="H36" s="27">
        <v>30974</v>
      </c>
      <c r="K36" s="7">
        <v>73</v>
      </c>
      <c r="L36" s="7">
        <v>111</v>
      </c>
      <c r="N36" s="7">
        <v>1008.86</v>
      </c>
      <c r="O36" s="7">
        <v>1262.51</v>
      </c>
    </row>
    <row r="37" spans="1:15" s="7" customFormat="1" ht="15.75" x14ac:dyDescent="0.25">
      <c r="A37" s="12">
        <v>21</v>
      </c>
      <c r="B37" s="12" t="s">
        <v>44</v>
      </c>
      <c r="C37" s="27">
        <v>14</v>
      </c>
      <c r="D37" s="27">
        <v>44</v>
      </c>
      <c r="E37" s="27">
        <v>1</v>
      </c>
      <c r="F37" s="27">
        <v>6</v>
      </c>
      <c r="G37" s="27">
        <v>13</v>
      </c>
      <c r="H37" s="27">
        <v>43</v>
      </c>
      <c r="K37" s="7">
        <v>0</v>
      </c>
      <c r="L37" s="7">
        <v>1</v>
      </c>
      <c r="N37" s="7">
        <v>0</v>
      </c>
      <c r="O37" s="7">
        <v>6.1</v>
      </c>
    </row>
    <row r="38" spans="1:15" s="7" customFormat="1" ht="15.75" x14ac:dyDescent="0.25">
      <c r="A38" s="12">
        <v>22</v>
      </c>
      <c r="B38" s="12" t="s">
        <v>45</v>
      </c>
      <c r="C38" s="27">
        <v>3318</v>
      </c>
      <c r="D38" s="27">
        <v>15291</v>
      </c>
      <c r="E38" s="27">
        <v>969</v>
      </c>
      <c r="F38" s="27">
        <v>3399</v>
      </c>
      <c r="G38" s="27">
        <v>3372</v>
      </c>
      <c r="H38" s="27">
        <v>15604</v>
      </c>
      <c r="K38" s="7">
        <v>1118</v>
      </c>
      <c r="L38" s="7">
        <v>2087</v>
      </c>
      <c r="N38" s="7">
        <v>3725.42</v>
      </c>
      <c r="O38" s="7">
        <v>7123.95</v>
      </c>
    </row>
    <row r="39" spans="1:15" s="7" customFormat="1" ht="15.75" x14ac:dyDescent="0.25">
      <c r="A39" s="12">
        <v>23</v>
      </c>
      <c r="B39" s="12" t="s">
        <v>46</v>
      </c>
      <c r="C39" s="27">
        <v>38756</v>
      </c>
      <c r="D39" s="27">
        <v>420340</v>
      </c>
      <c r="E39" s="27">
        <v>2223</v>
      </c>
      <c r="F39" s="27">
        <v>55895</v>
      </c>
      <c r="G39" s="27">
        <v>38980</v>
      </c>
      <c r="H39" s="27">
        <v>497677</v>
      </c>
      <c r="K39" s="7">
        <v>4004</v>
      </c>
      <c r="L39" s="7">
        <v>6227</v>
      </c>
      <c r="N39" s="7">
        <v>186867.19</v>
      </c>
      <c r="O39" s="7">
        <v>242762.35</v>
      </c>
    </row>
    <row r="40" spans="1:15" s="7" customFormat="1" ht="15.75" x14ac:dyDescent="0.25">
      <c r="A40" s="12">
        <v>24</v>
      </c>
      <c r="B40" s="12" t="s">
        <v>47</v>
      </c>
      <c r="C40" s="27">
        <v>30207</v>
      </c>
      <c r="D40" s="27">
        <v>288230</v>
      </c>
      <c r="E40" s="27">
        <v>2514</v>
      </c>
      <c r="F40" s="27">
        <v>105590</v>
      </c>
      <c r="G40" s="27">
        <v>29414</v>
      </c>
      <c r="H40" s="27">
        <v>357887</v>
      </c>
      <c r="K40" s="7">
        <v>4459</v>
      </c>
      <c r="L40" s="7">
        <v>6973</v>
      </c>
      <c r="N40" s="7">
        <v>133583.17000000001</v>
      </c>
      <c r="O40" s="7">
        <v>239173.33</v>
      </c>
    </row>
    <row r="41" spans="1:15" s="7" customFormat="1" ht="15.75" x14ac:dyDescent="0.25">
      <c r="A41" s="12">
        <v>25</v>
      </c>
      <c r="B41" s="12" t="s">
        <v>48</v>
      </c>
      <c r="C41" s="27">
        <v>2603</v>
      </c>
      <c r="D41" s="27">
        <v>15692</v>
      </c>
      <c r="E41" s="27">
        <v>426</v>
      </c>
      <c r="F41" s="27">
        <v>1758</v>
      </c>
      <c r="G41" s="27">
        <v>2628</v>
      </c>
      <c r="H41" s="27">
        <v>15926</v>
      </c>
      <c r="K41" s="7">
        <v>527</v>
      </c>
      <c r="L41" s="7">
        <v>953</v>
      </c>
      <c r="N41" s="7">
        <v>1807.49</v>
      </c>
      <c r="O41" s="7">
        <v>3565.83</v>
      </c>
    </row>
    <row r="42" spans="1:15" s="7" customFormat="1" ht="15.75" x14ac:dyDescent="0.25">
      <c r="A42" s="12">
        <v>26</v>
      </c>
      <c r="B42" s="12" t="s">
        <v>49</v>
      </c>
      <c r="C42" s="27">
        <v>12235</v>
      </c>
      <c r="D42" s="27">
        <v>2479</v>
      </c>
      <c r="E42" s="27">
        <v>935</v>
      </c>
      <c r="F42" s="27">
        <v>517</v>
      </c>
      <c r="G42" s="27">
        <v>10312</v>
      </c>
      <c r="H42" s="27">
        <v>2432</v>
      </c>
      <c r="K42" s="7">
        <v>553</v>
      </c>
      <c r="L42" s="7">
        <v>1488</v>
      </c>
      <c r="N42" s="7">
        <v>266.95</v>
      </c>
      <c r="O42" s="7">
        <v>783.65</v>
      </c>
    </row>
    <row r="43" spans="1:15" s="7" customFormat="1" ht="15.75" x14ac:dyDescent="0.25">
      <c r="A43" s="12">
        <v>27</v>
      </c>
      <c r="B43" s="12" t="s">
        <v>50</v>
      </c>
      <c r="C43" s="27">
        <v>18478</v>
      </c>
      <c r="D43" s="27">
        <v>13608</v>
      </c>
      <c r="E43" s="27">
        <v>111</v>
      </c>
      <c r="F43" s="27">
        <v>601</v>
      </c>
      <c r="G43" s="27">
        <v>16546</v>
      </c>
      <c r="H43" s="27">
        <v>12427</v>
      </c>
      <c r="K43" s="7">
        <v>1093</v>
      </c>
      <c r="L43" s="7">
        <v>1204</v>
      </c>
      <c r="N43" s="7">
        <v>1081.5899999999999</v>
      </c>
      <c r="O43" s="7">
        <v>1682.81</v>
      </c>
    </row>
    <row r="44" spans="1:15" s="7" customFormat="1" ht="15.75" x14ac:dyDescent="0.25">
      <c r="A44" s="12">
        <v>28</v>
      </c>
      <c r="B44" s="12" t="s">
        <v>51</v>
      </c>
      <c r="C44" s="27">
        <v>345</v>
      </c>
      <c r="D44" s="27">
        <v>2289</v>
      </c>
      <c r="E44" s="27">
        <v>18</v>
      </c>
      <c r="F44" s="27">
        <v>229</v>
      </c>
      <c r="G44" s="27">
        <v>354</v>
      </c>
      <c r="H44" s="27">
        <v>2414</v>
      </c>
      <c r="K44" s="7">
        <v>10</v>
      </c>
      <c r="L44" s="7">
        <v>28</v>
      </c>
      <c r="N44" s="7">
        <v>105.04</v>
      </c>
      <c r="O44" s="7">
        <v>333.59</v>
      </c>
    </row>
    <row r="45" spans="1:15" s="7" customFormat="1" ht="15.75" x14ac:dyDescent="0.25">
      <c r="A45" s="12">
        <v>29</v>
      </c>
      <c r="B45" s="12" t="s">
        <v>52</v>
      </c>
      <c r="C45" s="27">
        <v>92</v>
      </c>
      <c r="D45" s="27">
        <v>600</v>
      </c>
      <c r="E45" s="27">
        <v>17</v>
      </c>
      <c r="F45" s="27">
        <v>86</v>
      </c>
      <c r="G45" s="27">
        <v>95</v>
      </c>
      <c r="H45" s="27">
        <v>594</v>
      </c>
      <c r="K45" s="7">
        <v>9</v>
      </c>
      <c r="L45" s="7">
        <v>26</v>
      </c>
      <c r="N45" s="7">
        <v>14.62</v>
      </c>
      <c r="O45" s="7">
        <v>101.07</v>
      </c>
    </row>
    <row r="46" spans="1:15" s="7" customFormat="1" ht="15.75" x14ac:dyDescent="0.25">
      <c r="A46" s="12">
        <v>30</v>
      </c>
      <c r="B46" s="12" t="s">
        <v>53</v>
      </c>
      <c r="C46" s="27">
        <v>69</v>
      </c>
      <c r="D46" s="27">
        <v>661</v>
      </c>
      <c r="E46" s="27">
        <v>56</v>
      </c>
      <c r="F46" s="27">
        <v>614</v>
      </c>
      <c r="G46" s="27">
        <v>60</v>
      </c>
      <c r="H46" s="27">
        <v>647</v>
      </c>
      <c r="K46" s="7">
        <v>4</v>
      </c>
      <c r="L46" s="7">
        <v>60</v>
      </c>
      <c r="N46" s="7">
        <v>32.369999999999997</v>
      </c>
      <c r="O46" s="7">
        <v>646.66999999999996</v>
      </c>
    </row>
    <row r="47" spans="1:15" s="7" customFormat="1" ht="15.75" x14ac:dyDescent="0.25">
      <c r="A47" s="12">
        <v>31</v>
      </c>
      <c r="B47" s="12" t="s">
        <v>54</v>
      </c>
      <c r="C47" s="27">
        <v>8247</v>
      </c>
      <c r="D47" s="27">
        <v>136499</v>
      </c>
      <c r="E47" s="27">
        <v>1317</v>
      </c>
      <c r="F47" s="27">
        <v>85150</v>
      </c>
      <c r="G47" s="27">
        <v>9020</v>
      </c>
      <c r="H47" s="27">
        <v>139135</v>
      </c>
      <c r="K47" s="7">
        <v>892</v>
      </c>
      <c r="L47" s="7">
        <v>2209</v>
      </c>
      <c r="N47" s="7">
        <v>44804.800000000003</v>
      </c>
      <c r="O47" s="7">
        <v>129954.67</v>
      </c>
    </row>
    <row r="48" spans="1:15" s="7" customFormat="1" ht="15.75" x14ac:dyDescent="0.25">
      <c r="A48" s="12">
        <v>32</v>
      </c>
      <c r="B48" s="12" t="s">
        <v>55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K48" s="7">
        <v>0</v>
      </c>
      <c r="L48" s="7">
        <v>0</v>
      </c>
      <c r="N48" s="7">
        <v>0</v>
      </c>
      <c r="O48" s="7">
        <v>0</v>
      </c>
    </row>
    <row r="49" spans="1:15" s="7" customFormat="1" ht="15.75" x14ac:dyDescent="0.25">
      <c r="A49" s="12">
        <v>33</v>
      </c>
      <c r="B49" s="12" t="s">
        <v>56</v>
      </c>
      <c r="C49" s="27">
        <v>8174</v>
      </c>
      <c r="D49" s="27">
        <v>3248</v>
      </c>
      <c r="E49" s="27">
        <v>634</v>
      </c>
      <c r="F49" s="27">
        <v>520</v>
      </c>
      <c r="G49" s="27">
        <v>6701</v>
      </c>
      <c r="H49" s="27">
        <v>3182</v>
      </c>
      <c r="K49" s="7">
        <v>435</v>
      </c>
      <c r="L49" s="7">
        <v>1069</v>
      </c>
      <c r="N49" s="7">
        <v>419.86</v>
      </c>
      <c r="O49" s="7">
        <v>939.94</v>
      </c>
    </row>
    <row r="50" spans="1:15" s="7" customFormat="1" ht="15.75" x14ac:dyDescent="0.25">
      <c r="A50" s="12">
        <v>34</v>
      </c>
      <c r="B50" s="12" t="s">
        <v>57</v>
      </c>
      <c r="C50" s="27">
        <v>195</v>
      </c>
      <c r="D50" s="27">
        <v>769</v>
      </c>
      <c r="E50" s="27">
        <v>34</v>
      </c>
      <c r="F50" s="27">
        <v>245</v>
      </c>
      <c r="G50" s="27">
        <v>204</v>
      </c>
      <c r="H50" s="27">
        <v>758</v>
      </c>
      <c r="K50" s="7">
        <v>195</v>
      </c>
      <c r="L50" s="7">
        <v>229</v>
      </c>
      <c r="N50" s="7">
        <v>106.21</v>
      </c>
      <c r="O50" s="7">
        <v>350.8</v>
      </c>
    </row>
    <row r="51" spans="1:15" s="7" customFormat="1" ht="15.75" x14ac:dyDescent="0.25">
      <c r="A51" s="12">
        <v>35</v>
      </c>
      <c r="B51" s="12" t="s">
        <v>58</v>
      </c>
      <c r="C51" s="27">
        <v>516</v>
      </c>
      <c r="D51" s="27">
        <v>1811</v>
      </c>
      <c r="E51" s="27">
        <v>162</v>
      </c>
      <c r="F51" s="27">
        <v>333</v>
      </c>
      <c r="G51" s="27">
        <v>537</v>
      </c>
      <c r="H51" s="27">
        <v>1726</v>
      </c>
      <c r="K51" s="7">
        <v>204</v>
      </c>
      <c r="L51" s="7">
        <v>366</v>
      </c>
      <c r="N51" s="7">
        <v>557.29</v>
      </c>
      <c r="O51" s="7">
        <v>890.23</v>
      </c>
    </row>
    <row r="52" spans="1:15" s="7" customFormat="1" ht="15.75" x14ac:dyDescent="0.25">
      <c r="A52" s="12">
        <v>36</v>
      </c>
      <c r="B52" s="12" t="s">
        <v>59</v>
      </c>
      <c r="C52" s="27">
        <v>3635</v>
      </c>
      <c r="D52" s="27">
        <v>41578</v>
      </c>
      <c r="E52" s="27">
        <v>152</v>
      </c>
      <c r="F52" s="27">
        <v>7752</v>
      </c>
      <c r="G52" s="27">
        <v>3320</v>
      </c>
      <c r="H52" s="27">
        <v>41192</v>
      </c>
      <c r="K52" s="7">
        <v>323</v>
      </c>
      <c r="L52" s="7">
        <v>475</v>
      </c>
      <c r="N52" s="7">
        <v>22325.43</v>
      </c>
      <c r="O52" s="7">
        <v>30077</v>
      </c>
    </row>
    <row r="53" spans="1:15" s="7" customFormat="1" ht="15.75" x14ac:dyDescent="0.25">
      <c r="A53" s="12">
        <v>37</v>
      </c>
      <c r="B53" s="12" t="s">
        <v>60</v>
      </c>
      <c r="C53" s="27">
        <v>100456</v>
      </c>
      <c r="D53" s="27">
        <v>50415</v>
      </c>
      <c r="E53" s="27">
        <v>9183</v>
      </c>
      <c r="F53" s="27">
        <v>9486</v>
      </c>
      <c r="G53" s="27">
        <v>90320</v>
      </c>
      <c r="H53" s="27">
        <v>48475</v>
      </c>
      <c r="K53" s="7">
        <v>8535</v>
      </c>
      <c r="L53" s="7">
        <v>17718</v>
      </c>
      <c r="N53" s="7">
        <v>7661.42</v>
      </c>
      <c r="O53" s="7">
        <v>17147.099999999999</v>
      </c>
    </row>
    <row r="54" spans="1:15" s="7" customFormat="1" ht="15.75" x14ac:dyDescent="0.25">
      <c r="A54" s="12">
        <v>38</v>
      </c>
      <c r="B54" s="12" t="s">
        <v>61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K54" s="7">
        <v>0</v>
      </c>
      <c r="L54" s="7">
        <v>0</v>
      </c>
      <c r="N54" s="7">
        <v>0</v>
      </c>
      <c r="O54" s="7">
        <v>0</v>
      </c>
    </row>
    <row r="55" spans="1:15" s="8" customFormat="1" ht="19.5" x14ac:dyDescent="0.4">
      <c r="A55" s="28" t="s">
        <v>35</v>
      </c>
      <c r="B55" s="25"/>
      <c r="C55" s="29">
        <f t="shared" ref="C55:H55" si="4">SUM(C33:C54)</f>
        <v>250396</v>
      </c>
      <c r="D55" s="29">
        <f t="shared" si="4"/>
        <v>1123254</v>
      </c>
      <c r="E55" s="29">
        <f t="shared" si="4"/>
        <v>20385</v>
      </c>
      <c r="F55" s="29">
        <f t="shared" si="4"/>
        <v>282977</v>
      </c>
      <c r="G55" s="29">
        <f t="shared" si="4"/>
        <v>234891</v>
      </c>
      <c r="H55" s="29">
        <f t="shared" si="4"/>
        <v>1271622</v>
      </c>
    </row>
    <row r="56" spans="1:15" s="9" customFormat="1" ht="19.5" x14ac:dyDescent="0.4">
      <c r="A56" s="13"/>
      <c r="B56" s="25" t="s">
        <v>71</v>
      </c>
      <c r="C56" s="25"/>
      <c r="D56" s="25"/>
      <c r="E56" s="25"/>
      <c r="F56" s="25"/>
      <c r="G56" s="25"/>
      <c r="H56" s="25"/>
    </row>
    <row r="57" spans="1:15" s="7" customFormat="1" ht="15.75" x14ac:dyDescent="0.25">
      <c r="A57" s="12">
        <v>39</v>
      </c>
      <c r="B57" s="12" t="s">
        <v>62</v>
      </c>
      <c r="C57" s="27">
        <v>15391</v>
      </c>
      <c r="D57" s="27">
        <v>6305</v>
      </c>
      <c r="E57" s="27">
        <v>1419</v>
      </c>
      <c r="F57" s="27">
        <v>1010</v>
      </c>
      <c r="G57" s="27">
        <v>12726</v>
      </c>
      <c r="H57" s="27">
        <v>5682</v>
      </c>
      <c r="K57" s="7">
        <v>668</v>
      </c>
      <c r="L57" s="7">
        <v>2087</v>
      </c>
      <c r="N57" s="7">
        <v>388.16</v>
      </c>
      <c r="O57" s="7">
        <v>1398.37</v>
      </c>
    </row>
    <row r="58" spans="1:15" s="7" customFormat="1" ht="15.75" x14ac:dyDescent="0.25">
      <c r="A58" s="12">
        <v>40</v>
      </c>
      <c r="B58" s="12" t="s">
        <v>63</v>
      </c>
      <c r="C58" s="27">
        <v>33376</v>
      </c>
      <c r="D58" s="27">
        <v>12027</v>
      </c>
      <c r="E58" s="27">
        <v>3897</v>
      </c>
      <c r="F58" s="27">
        <v>2605</v>
      </c>
      <c r="G58" s="27">
        <v>31795</v>
      </c>
      <c r="H58" s="27">
        <v>11820</v>
      </c>
      <c r="K58" s="7">
        <v>3409</v>
      </c>
      <c r="L58" s="7">
        <v>7306</v>
      </c>
      <c r="N58" s="7">
        <v>2216.0100000000002</v>
      </c>
      <c r="O58" s="7">
        <v>4821.42</v>
      </c>
    </row>
    <row r="59" spans="1:15" s="7" customFormat="1" ht="15.75" x14ac:dyDescent="0.25">
      <c r="A59" s="12">
        <v>41</v>
      </c>
      <c r="B59" s="12" t="s">
        <v>64</v>
      </c>
      <c r="C59" s="27">
        <v>20945</v>
      </c>
      <c r="D59" s="27">
        <v>11779</v>
      </c>
      <c r="E59" s="27">
        <v>2110</v>
      </c>
      <c r="F59" s="27">
        <v>1743</v>
      </c>
      <c r="G59" s="27">
        <v>19359</v>
      </c>
      <c r="H59" s="27">
        <v>11215</v>
      </c>
      <c r="K59" s="7">
        <v>1711</v>
      </c>
      <c r="L59" s="7">
        <v>3821</v>
      </c>
      <c r="N59" s="7">
        <v>1352.02</v>
      </c>
      <c r="O59" s="7">
        <v>3094.62</v>
      </c>
    </row>
    <row r="60" spans="1:15" s="7" customFormat="1" ht="15.75" x14ac:dyDescent="0.25">
      <c r="A60" s="12">
        <v>42</v>
      </c>
      <c r="B60" s="12" t="s">
        <v>65</v>
      </c>
      <c r="C60" s="27">
        <v>18768</v>
      </c>
      <c r="D60" s="27">
        <v>71702</v>
      </c>
      <c r="E60" s="27">
        <v>1010</v>
      </c>
      <c r="F60" s="27">
        <v>11305</v>
      </c>
      <c r="G60" s="27">
        <v>13238</v>
      </c>
      <c r="H60" s="27">
        <v>69669</v>
      </c>
      <c r="K60" s="7">
        <v>1790</v>
      </c>
      <c r="L60" s="7">
        <v>2800</v>
      </c>
      <c r="N60" s="7">
        <v>9381.36</v>
      </c>
      <c r="O60" s="7">
        <v>20686.36</v>
      </c>
    </row>
    <row r="61" spans="1:15" s="7" customFormat="1" ht="15.75" x14ac:dyDescent="0.25">
      <c r="A61" s="12">
        <v>43</v>
      </c>
      <c r="B61" s="12" t="s">
        <v>66</v>
      </c>
      <c r="C61" s="27">
        <v>18552</v>
      </c>
      <c r="D61" s="27">
        <v>5651</v>
      </c>
      <c r="E61" s="27">
        <v>1077</v>
      </c>
      <c r="F61" s="27">
        <v>686</v>
      </c>
      <c r="G61" s="27">
        <v>18474</v>
      </c>
      <c r="H61" s="27">
        <v>5619</v>
      </c>
      <c r="K61" s="7">
        <v>875</v>
      </c>
      <c r="L61" s="7">
        <v>1952</v>
      </c>
      <c r="N61" s="7">
        <v>569.69000000000005</v>
      </c>
      <c r="O61" s="7">
        <v>1255.6600000000001</v>
      </c>
    </row>
    <row r="62" spans="1:15" s="7" customFormat="1" ht="15.75" x14ac:dyDescent="0.25">
      <c r="A62" s="12">
        <v>44</v>
      </c>
      <c r="B62" s="12" t="s">
        <v>67</v>
      </c>
      <c r="C62" s="27">
        <v>4869</v>
      </c>
      <c r="D62" s="27">
        <v>949</v>
      </c>
      <c r="E62" s="27">
        <v>589</v>
      </c>
      <c r="F62" s="27">
        <v>1457</v>
      </c>
      <c r="G62" s="27">
        <v>4405</v>
      </c>
      <c r="H62" s="27">
        <v>922</v>
      </c>
      <c r="K62" s="7">
        <v>834</v>
      </c>
      <c r="L62" s="7">
        <v>1423</v>
      </c>
      <c r="N62" s="7">
        <v>947.16</v>
      </c>
      <c r="O62" s="7">
        <v>2404.16</v>
      </c>
    </row>
    <row r="63" spans="1:15" s="7" customFormat="1" ht="15.75" x14ac:dyDescent="0.25">
      <c r="A63" s="12">
        <v>45</v>
      </c>
      <c r="B63" s="12" t="s">
        <v>68</v>
      </c>
      <c r="C63" s="27">
        <v>10</v>
      </c>
      <c r="D63" s="27">
        <v>14</v>
      </c>
      <c r="E63" s="27">
        <v>634</v>
      </c>
      <c r="F63" s="27">
        <v>426</v>
      </c>
      <c r="G63" s="27">
        <v>9884</v>
      </c>
      <c r="H63" s="27">
        <v>2940</v>
      </c>
      <c r="K63" s="7">
        <v>469</v>
      </c>
      <c r="L63" s="7">
        <v>1103</v>
      </c>
      <c r="N63" s="7">
        <v>225.09</v>
      </c>
      <c r="O63" s="7">
        <v>650.86</v>
      </c>
    </row>
    <row r="64" spans="1:15" s="7" customFormat="1" ht="15.75" x14ac:dyDescent="0.25">
      <c r="A64" s="12">
        <v>46</v>
      </c>
      <c r="B64" s="12" t="s">
        <v>69</v>
      </c>
      <c r="C64" s="27">
        <v>6</v>
      </c>
      <c r="D64" s="27">
        <v>17</v>
      </c>
      <c r="E64" s="27">
        <v>0</v>
      </c>
      <c r="F64" s="27">
        <v>0</v>
      </c>
      <c r="G64" s="27">
        <v>6</v>
      </c>
      <c r="H64" s="27">
        <v>16</v>
      </c>
      <c r="K64" s="7">
        <v>0</v>
      </c>
      <c r="L64" s="7">
        <v>0</v>
      </c>
      <c r="N64" s="7">
        <v>0</v>
      </c>
      <c r="O64" s="7">
        <v>0</v>
      </c>
    </row>
    <row r="65" spans="1:15" s="7" customFormat="1" ht="15.75" x14ac:dyDescent="0.25">
      <c r="A65" s="12">
        <v>47</v>
      </c>
      <c r="B65" s="12" t="s">
        <v>70</v>
      </c>
      <c r="C65" s="27">
        <v>42</v>
      </c>
      <c r="D65" s="27">
        <v>305</v>
      </c>
      <c r="E65" s="27">
        <v>0</v>
      </c>
      <c r="F65" s="27">
        <v>0</v>
      </c>
      <c r="G65" s="27">
        <v>42</v>
      </c>
      <c r="H65" s="27">
        <v>305</v>
      </c>
      <c r="K65" s="7">
        <v>0</v>
      </c>
      <c r="L65" s="7">
        <v>0</v>
      </c>
      <c r="N65" s="7">
        <v>0</v>
      </c>
      <c r="O65" s="7">
        <v>0</v>
      </c>
    </row>
    <row r="66" spans="1:15" s="8" customFormat="1" ht="19.5" x14ac:dyDescent="0.4">
      <c r="A66" s="28" t="s">
        <v>35</v>
      </c>
      <c r="B66" s="25"/>
      <c r="C66" s="29">
        <f t="shared" ref="C66:H66" si="5">SUM(C57:C65)</f>
        <v>111959</v>
      </c>
      <c r="D66" s="29">
        <f t="shared" si="5"/>
        <v>108749</v>
      </c>
      <c r="E66" s="29">
        <f t="shared" si="5"/>
        <v>10736</v>
      </c>
      <c r="F66" s="29">
        <f t="shared" si="5"/>
        <v>19232</v>
      </c>
      <c r="G66" s="29">
        <f t="shared" si="5"/>
        <v>109929</v>
      </c>
      <c r="H66" s="29">
        <f t="shared" si="5"/>
        <v>108188</v>
      </c>
    </row>
    <row r="67" spans="1:15" s="9" customFormat="1" ht="19.5" hidden="1" x14ac:dyDescent="0.4">
      <c r="A67" s="13"/>
      <c r="B67" s="25" t="s">
        <v>15</v>
      </c>
      <c r="C67" s="25"/>
      <c r="D67" s="25"/>
      <c r="E67" s="25"/>
      <c r="F67" s="25"/>
      <c r="G67" s="25"/>
      <c r="H67" s="25"/>
    </row>
    <row r="68" spans="1:15" s="7" customFormat="1" ht="19.5" hidden="1" x14ac:dyDescent="0.4">
      <c r="A68" s="13">
        <v>49</v>
      </c>
      <c r="B68" s="13" t="s">
        <v>16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K68" s="7">
        <v>0</v>
      </c>
      <c r="L68" s="7">
        <v>0</v>
      </c>
      <c r="N68" s="7">
        <v>0</v>
      </c>
      <c r="O68" s="7">
        <v>0</v>
      </c>
    </row>
    <row r="69" spans="1:15" s="7" customFormat="1" ht="19.5" hidden="1" x14ac:dyDescent="0.4">
      <c r="A69" s="13">
        <v>50</v>
      </c>
      <c r="B69" s="13" t="s">
        <v>17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K69" s="7">
        <v>0</v>
      </c>
      <c r="L69" s="7">
        <v>0</v>
      </c>
      <c r="N69" s="7">
        <v>0</v>
      </c>
      <c r="O69" s="7">
        <v>0</v>
      </c>
    </row>
    <row r="70" spans="1:15" s="7" customFormat="1" ht="19.5" hidden="1" x14ac:dyDescent="0.4">
      <c r="A70" s="13">
        <v>51</v>
      </c>
      <c r="B70" s="13" t="s">
        <v>18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K70" s="7">
        <v>0</v>
      </c>
      <c r="L70" s="7">
        <v>0</v>
      </c>
      <c r="N70" s="7">
        <v>0</v>
      </c>
      <c r="O70" s="7">
        <v>0</v>
      </c>
    </row>
    <row r="71" spans="1:15" s="7" customFormat="1" ht="19.5" hidden="1" x14ac:dyDescent="0.4">
      <c r="A71" s="13">
        <v>52</v>
      </c>
      <c r="B71" s="13" t="s">
        <v>19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K71" s="7">
        <v>0</v>
      </c>
      <c r="L71" s="7">
        <v>0</v>
      </c>
      <c r="N71" s="7">
        <v>0</v>
      </c>
      <c r="O71" s="7">
        <v>0</v>
      </c>
    </row>
    <row r="72" spans="1:15" s="7" customFormat="1" ht="19.5" hidden="1" x14ac:dyDescent="0.4">
      <c r="A72" s="13">
        <v>53</v>
      </c>
      <c r="B72" s="13" t="s">
        <v>20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K72" s="7">
        <v>0</v>
      </c>
      <c r="L72" s="7">
        <v>0</v>
      </c>
      <c r="N72" s="7">
        <v>0</v>
      </c>
      <c r="O72" s="7">
        <v>0</v>
      </c>
    </row>
    <row r="73" spans="1:15" s="7" customFormat="1" ht="19.5" hidden="1" x14ac:dyDescent="0.4">
      <c r="A73" s="13">
        <v>54</v>
      </c>
      <c r="B73" s="13" t="s">
        <v>21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K73" s="7">
        <v>0</v>
      </c>
      <c r="L73" s="7">
        <v>0</v>
      </c>
      <c r="N73" s="7">
        <v>0</v>
      </c>
      <c r="O73" s="7">
        <v>0</v>
      </c>
    </row>
    <row r="74" spans="1:15" s="7" customFormat="1" ht="19.5" hidden="1" x14ac:dyDescent="0.4">
      <c r="A74" s="28" t="s">
        <v>11</v>
      </c>
      <c r="B74" s="25"/>
      <c r="C74" s="13">
        <f t="shared" ref="C74:H74" si="6">SUM(C68:C73)</f>
        <v>0</v>
      </c>
      <c r="D74" s="13">
        <f t="shared" si="6"/>
        <v>0</v>
      </c>
      <c r="E74" s="13">
        <f t="shared" si="6"/>
        <v>0</v>
      </c>
      <c r="F74" s="13">
        <f t="shared" si="6"/>
        <v>0</v>
      </c>
      <c r="G74" s="13">
        <f t="shared" si="6"/>
        <v>0</v>
      </c>
      <c r="H74" s="13">
        <f t="shared" si="6"/>
        <v>0</v>
      </c>
    </row>
    <row r="75" spans="1:15" s="7" customFormat="1" ht="19.5" x14ac:dyDescent="0.4">
      <c r="A75" s="28" t="s">
        <v>36</v>
      </c>
      <c r="B75" s="25"/>
      <c r="C75" s="29">
        <f t="shared" ref="C75:H75" si="7">SUM(C19+C22+C27+C31+C55+C66+C74)</f>
        <v>574168</v>
      </c>
      <c r="D75" s="29">
        <f t="shared" si="7"/>
        <v>2019834</v>
      </c>
      <c r="E75" s="29">
        <f t="shared" si="7"/>
        <v>69922</v>
      </c>
      <c r="F75" s="29">
        <f t="shared" si="7"/>
        <v>475063</v>
      </c>
      <c r="G75" s="29">
        <f t="shared" si="7"/>
        <v>565833</v>
      </c>
      <c r="H75" s="29">
        <f t="shared" si="7"/>
        <v>2213598</v>
      </c>
    </row>
    <row r="76" spans="1:15" s="10" customFormat="1" x14ac:dyDescent="0.25">
      <c r="A76" s="14"/>
      <c r="B76" s="14" t="s">
        <v>76</v>
      </c>
      <c r="C76" s="14"/>
      <c r="D76" s="14"/>
      <c r="E76" s="14"/>
      <c r="F76" s="14"/>
      <c r="G76" s="14"/>
      <c r="H76" s="14"/>
    </row>
    <row r="77" spans="1:15" ht="15.75" x14ac:dyDescent="0.25">
      <c r="A77" s="30"/>
      <c r="B77" s="14" t="s">
        <v>77</v>
      </c>
      <c r="C77" s="30"/>
      <c r="D77" s="30"/>
      <c r="E77" s="30"/>
      <c r="F77" s="30"/>
      <c r="G77" s="30"/>
      <c r="H77" s="30"/>
    </row>
  </sheetData>
  <mergeCells count="22">
    <mergeCell ref="A66:B66"/>
    <mergeCell ref="B67:H67"/>
    <mergeCell ref="A74:B74"/>
    <mergeCell ref="A75:B75"/>
    <mergeCell ref="B28:H28"/>
    <mergeCell ref="A31:B31"/>
    <mergeCell ref="B32:H32"/>
    <mergeCell ref="A55:B55"/>
    <mergeCell ref="B56:H56"/>
    <mergeCell ref="A19:B19"/>
    <mergeCell ref="B20:H20"/>
    <mergeCell ref="A22:B22"/>
    <mergeCell ref="B23:H23"/>
    <mergeCell ref="A27:B27"/>
    <mergeCell ref="A1:H1"/>
    <mergeCell ref="A3:H3"/>
    <mergeCell ref="B7:H7"/>
    <mergeCell ref="B5:B6"/>
    <mergeCell ref="A5:A6"/>
    <mergeCell ref="C5:D5"/>
    <mergeCell ref="E5:F5"/>
    <mergeCell ref="G5:H5"/>
  </mergeCells>
  <printOptions horizontalCentered="1" verticalCentered="1"/>
  <pageMargins left="0.70866141732283472" right="0.70866141732283472" top="0.39370078740157483" bottom="0.39370078740157483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MINORITY</vt:lpstr>
      <vt:lpstr>MINORITY!Print_Area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2021-09-13T10:24:11Z</cp:lastPrinted>
  <dcterms:created xsi:type="dcterms:W3CDTF">2013-06-28T06:49:30Z</dcterms:created>
  <dcterms:modified xsi:type="dcterms:W3CDTF">2025-11-20T06:52:28Z</dcterms:modified>
</cp:coreProperties>
</file>